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1" i="1"/>
  <c r="G17" i="1" l="1"/>
  <c r="I17" i="1" s="1"/>
  <c r="I24" i="1" l="1"/>
  <c r="I11" i="1" l="1"/>
  <c r="I13" i="1" l="1"/>
  <c r="I19" i="1" l="1"/>
  <c r="I14" i="1"/>
  <c r="I28" i="1" l="1"/>
</calcChain>
</file>

<file path=xl/sharedStrings.xml><?xml version="1.0" encoding="utf-8"?>
<sst xmlns="http://schemas.openxmlformats.org/spreadsheetml/2006/main" count="36" uniqueCount="31">
  <si>
    <t>кол-во работников</t>
  </si>
  <si>
    <t>ст-ть билета</t>
  </si>
  <si>
    <t>Общая сумма на проезд</t>
  </si>
  <si>
    <t>Проживание - съемное жилье</t>
  </si>
  <si>
    <t>рабочие</t>
  </si>
  <si>
    <t>итого</t>
  </si>
  <si>
    <t>Ст-ть жилья на весь период стр-ва</t>
  </si>
  <si>
    <t>Общая сумма затрат :</t>
  </si>
  <si>
    <t xml:space="preserve"> </t>
  </si>
  <si>
    <t>Командировочные</t>
  </si>
  <si>
    <t>Расчет командировочных  затрат</t>
  </si>
  <si>
    <t>кол-во  циклов</t>
  </si>
  <si>
    <t>тарифная ставка, суточные</t>
  </si>
  <si>
    <t xml:space="preserve">строительство, дней </t>
  </si>
  <si>
    <t>количество рабочих</t>
  </si>
  <si>
    <t>Суточные</t>
  </si>
  <si>
    <t>автобус(туда)</t>
  </si>
  <si>
    <t>(автобус) (обратно)</t>
  </si>
  <si>
    <t>Проезд  автобусом</t>
  </si>
  <si>
    <t>площадь из расхода на 1 человека 6*1,7</t>
  </si>
  <si>
    <t>Стоимость 1 м2 в сутки</t>
  </si>
  <si>
    <t>основание - 2024-1-ПОС</t>
  </si>
  <si>
    <t>продолжительность командировки - 30 дней (ПОС ТЧ л. 4)</t>
  </si>
  <si>
    <t>продолжительность строительства - 11 месяцев - 330 дней (ПОС ТЧ л 8)</t>
  </si>
  <si>
    <t>количество циклов - 11</t>
  </si>
  <si>
    <t>Архангельск -с. Верхняя Тойма</t>
  </si>
  <si>
    <t>с. Верхняя Тойма-Архангельск</t>
  </si>
  <si>
    <t>рабочих командируемых- 20 чел (ПОС ТЧ л.4)</t>
  </si>
  <si>
    <t>КАЦ 3.3</t>
  </si>
  <si>
    <t>КАЦ 2.1</t>
  </si>
  <si>
    <t>КАЦ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</si>
</sst>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"/>
  <sheetViews>
    <sheetView tabSelected="1" topLeftCell="A7" workbookViewId="0">
      <selection activeCell="A13" sqref="A13"/>
    </sheetView>
  </sheetViews>
  <sheetFormatPr defaultRowHeight="15" x14ac:dyDescent="0.25"/>
  <cols>
    <col min="1" max="1" width="9.140625" customWidth="1"/>
    <col min="5" max="5" width="9" customWidth="1"/>
    <col min="6" max="6" width="13.42578125" customWidth="1"/>
    <col min="7" max="7" width="10.85546875" customWidth="1"/>
    <col min="8" max="8" width="11" customWidth="1"/>
    <col min="9" max="9" width="16.28515625" customWidth="1"/>
  </cols>
  <sheetData>
    <row r="2" spans="1:9" ht="18" x14ac:dyDescent="0.25">
      <c r="A2" s="27" t="s">
        <v>10</v>
      </c>
      <c r="B2" s="27"/>
      <c r="C2" s="27"/>
      <c r="D2" s="27"/>
      <c r="E2" s="27"/>
      <c r="F2" s="27"/>
      <c r="G2" s="27"/>
      <c r="H2" s="27"/>
      <c r="I2" s="27"/>
    </row>
    <row r="3" spans="1:9" ht="17.45" x14ac:dyDescent="0.3">
      <c r="A3" s="27"/>
      <c r="B3" s="27"/>
      <c r="C3" s="27"/>
      <c r="D3" s="27"/>
      <c r="E3" s="27"/>
      <c r="F3" s="27"/>
      <c r="G3" s="27"/>
      <c r="H3" s="27"/>
      <c r="I3" s="27"/>
    </row>
    <row r="4" spans="1:9" x14ac:dyDescent="0.25">
      <c r="A4" s="1"/>
      <c r="B4" s="1"/>
      <c r="C4" s="1"/>
      <c r="D4" s="1"/>
      <c r="E4" s="1"/>
      <c r="F4" s="1"/>
      <c r="G4" s="28" t="s">
        <v>21</v>
      </c>
      <c r="H4" s="28"/>
      <c r="I4" s="28"/>
    </row>
    <row r="5" spans="1:9" x14ac:dyDescent="0.25">
      <c r="A5" s="1"/>
      <c r="B5" s="1"/>
      <c r="C5" s="1"/>
      <c r="D5" s="1"/>
      <c r="E5" s="1"/>
      <c r="F5" s="1"/>
      <c r="G5" s="20"/>
      <c r="H5" s="20"/>
      <c r="I5" s="20" t="s">
        <v>27</v>
      </c>
    </row>
    <row r="6" spans="1:9" x14ac:dyDescent="0.25">
      <c r="A6" s="1"/>
      <c r="B6" s="1"/>
      <c r="C6" s="1"/>
      <c r="D6" s="1"/>
      <c r="E6" s="1"/>
      <c r="F6" s="1"/>
      <c r="G6" s="1"/>
      <c r="H6" s="1"/>
      <c r="I6" s="20" t="s">
        <v>23</v>
      </c>
    </row>
    <row r="7" spans="1:9" x14ac:dyDescent="0.25">
      <c r="A7" s="1"/>
      <c r="B7" s="1"/>
      <c r="C7" s="1"/>
      <c r="D7" s="1"/>
      <c r="E7" s="1"/>
      <c r="F7" s="1"/>
      <c r="G7" s="1"/>
      <c r="H7" s="1"/>
      <c r="I7" s="21" t="s">
        <v>22</v>
      </c>
    </row>
    <row r="8" spans="1:9" x14ac:dyDescent="0.25">
      <c r="A8" s="1"/>
      <c r="B8" s="1"/>
      <c r="C8" s="1"/>
      <c r="D8" s="1"/>
      <c r="E8" s="1"/>
      <c r="F8" s="1"/>
      <c r="G8" s="1"/>
      <c r="H8" s="1"/>
      <c r="I8" s="20" t="s">
        <v>24</v>
      </c>
    </row>
    <row r="9" spans="1:9" x14ac:dyDescent="0.25">
      <c r="A9" s="2">
        <v>1</v>
      </c>
      <c r="B9" s="25" t="s">
        <v>18</v>
      </c>
      <c r="C9" s="25"/>
      <c r="D9" s="25"/>
      <c r="E9" s="1"/>
      <c r="F9" s="1"/>
      <c r="G9" s="1"/>
      <c r="H9" s="1"/>
      <c r="I9" s="1"/>
    </row>
    <row r="10" spans="1:9" ht="28.5" x14ac:dyDescent="0.25">
      <c r="A10" s="3" t="s">
        <v>29</v>
      </c>
      <c r="B10" s="29" t="s">
        <v>25</v>
      </c>
      <c r="C10" s="29"/>
      <c r="D10" s="29"/>
      <c r="E10" s="29"/>
      <c r="F10" s="4" t="s">
        <v>0</v>
      </c>
      <c r="G10" s="4" t="s">
        <v>1</v>
      </c>
      <c r="H10" s="4" t="s">
        <v>11</v>
      </c>
      <c r="I10" s="4" t="s">
        <v>2</v>
      </c>
    </row>
    <row r="11" spans="1:9" x14ac:dyDescent="0.25">
      <c r="A11" s="2"/>
      <c r="B11" s="22" t="s">
        <v>16</v>
      </c>
      <c r="C11" s="22"/>
      <c r="D11" s="22"/>
      <c r="E11" s="22"/>
      <c r="F11" s="2">
        <v>20</v>
      </c>
      <c r="G11" s="16">
        <f>3496/1.2</f>
        <v>2913.3333333333335</v>
      </c>
      <c r="H11" s="2">
        <v>11</v>
      </c>
      <c r="I11" s="13">
        <f>F11*G11*H11</f>
        <v>640933.33333333337</v>
      </c>
    </row>
    <row r="12" spans="1:9" x14ac:dyDescent="0.25">
      <c r="A12" s="2" t="s">
        <v>30</v>
      </c>
      <c r="B12" s="22" t="s">
        <v>26</v>
      </c>
      <c r="C12" s="22"/>
      <c r="D12" s="22"/>
      <c r="E12" s="22"/>
      <c r="F12" s="2"/>
      <c r="G12" s="2"/>
      <c r="H12" s="2"/>
      <c r="I12" s="13"/>
    </row>
    <row r="13" spans="1:9" x14ac:dyDescent="0.25">
      <c r="A13" s="2"/>
      <c r="B13" s="22" t="s">
        <v>17</v>
      </c>
      <c r="C13" s="22"/>
      <c r="D13" s="22"/>
      <c r="E13" s="22"/>
      <c r="F13" s="2">
        <v>20</v>
      </c>
      <c r="G13" s="5">
        <f>3496/1.2</f>
        <v>2913.3333333333335</v>
      </c>
      <c r="H13" s="15">
        <v>11</v>
      </c>
      <c r="I13" s="13">
        <f>F13*G13*H13</f>
        <v>640933.33333333337</v>
      </c>
    </row>
    <row r="14" spans="1:9" x14ac:dyDescent="0.25">
      <c r="A14" s="15"/>
      <c r="B14" s="15"/>
      <c r="C14" s="15"/>
      <c r="D14" s="15"/>
      <c r="E14" s="15"/>
      <c r="F14" s="15"/>
      <c r="G14" s="22" t="s">
        <v>5</v>
      </c>
      <c r="H14" s="22"/>
      <c r="I14" s="13">
        <f>I13+I11</f>
        <v>1281866.6666666667</v>
      </c>
    </row>
    <row r="15" spans="1:9" x14ac:dyDescent="0.25">
      <c r="A15" s="2">
        <v>2</v>
      </c>
      <c r="B15" s="25" t="s">
        <v>3</v>
      </c>
      <c r="C15" s="25"/>
      <c r="D15" s="25"/>
      <c r="E15" s="25"/>
      <c r="F15" s="1"/>
      <c r="G15" s="1"/>
      <c r="H15" s="1"/>
      <c r="I15" s="5"/>
    </row>
    <row r="16" spans="1:9" ht="85.5" x14ac:dyDescent="0.25">
      <c r="A16" s="2"/>
      <c r="B16" s="1"/>
      <c r="C16" s="1"/>
      <c r="D16" s="1"/>
      <c r="E16" s="1"/>
      <c r="F16" s="4" t="s">
        <v>0</v>
      </c>
      <c r="G16" s="6" t="s">
        <v>19</v>
      </c>
      <c r="H16" s="6" t="s">
        <v>20</v>
      </c>
      <c r="I16" s="7" t="s">
        <v>6</v>
      </c>
    </row>
    <row r="17" spans="1:12" x14ac:dyDescent="0.25">
      <c r="A17" s="2" t="s">
        <v>28</v>
      </c>
      <c r="B17" s="1"/>
      <c r="C17" s="22" t="s">
        <v>4</v>
      </c>
      <c r="D17" s="22"/>
      <c r="E17" s="22"/>
      <c r="F17" s="2">
        <v>20</v>
      </c>
      <c r="G17" s="2">
        <f>6*1.7*F17</f>
        <v>204</v>
      </c>
      <c r="H17" s="16">
        <v>13.88</v>
      </c>
      <c r="I17" s="8">
        <f>G17*H17*330</f>
        <v>934401.6</v>
      </c>
    </row>
    <row r="18" spans="1:12" x14ac:dyDescent="0.25">
      <c r="A18" s="2"/>
      <c r="B18" s="26"/>
      <c r="C18" s="26"/>
      <c r="D18" s="26"/>
      <c r="E18" s="26"/>
      <c r="F18" s="1"/>
      <c r="G18" s="1"/>
      <c r="H18" s="1"/>
      <c r="I18" s="8"/>
    </row>
    <row r="19" spans="1:12" x14ac:dyDescent="0.25">
      <c r="A19" s="2"/>
      <c r="B19" s="1"/>
      <c r="C19" s="1"/>
      <c r="D19" s="1"/>
      <c r="E19" s="1"/>
      <c r="F19" s="1"/>
      <c r="G19" s="22" t="s">
        <v>5</v>
      </c>
      <c r="H19" s="22"/>
      <c r="I19" s="12">
        <f>I17</f>
        <v>934401.6</v>
      </c>
    </row>
    <row r="20" spans="1:12" ht="14.45" x14ac:dyDescent="0.3">
      <c r="A20" s="2"/>
      <c r="B20" s="1"/>
      <c r="C20" s="1"/>
      <c r="D20" s="1"/>
      <c r="E20" s="1"/>
      <c r="F20" s="1"/>
      <c r="G20" s="1"/>
      <c r="H20" s="1"/>
      <c r="I20" s="5"/>
    </row>
    <row r="21" spans="1:12" x14ac:dyDescent="0.25">
      <c r="A21" s="2">
        <v>3</v>
      </c>
      <c r="B21" s="25" t="s">
        <v>9</v>
      </c>
      <c r="C21" s="25"/>
      <c r="D21" s="25"/>
      <c r="E21" s="25"/>
      <c r="F21" s="1"/>
      <c r="G21" s="1"/>
      <c r="H21" s="1"/>
      <c r="I21" s="5"/>
    </row>
    <row r="22" spans="1:12" ht="14.45" x14ac:dyDescent="0.3">
      <c r="A22" s="2"/>
      <c r="B22" s="1"/>
      <c r="C22" s="1"/>
      <c r="D22" s="1"/>
      <c r="E22" s="1"/>
      <c r="F22" s="1"/>
      <c r="G22" s="1"/>
      <c r="H22" s="1"/>
      <c r="I22" s="5"/>
    </row>
    <row r="23" spans="1:12" ht="42.75" x14ac:dyDescent="0.25">
      <c r="A23" s="2"/>
      <c r="B23" s="23"/>
      <c r="C23" s="23"/>
      <c r="D23" s="23"/>
      <c r="E23" s="23"/>
      <c r="F23" s="6" t="s">
        <v>12</v>
      </c>
      <c r="G23" s="6" t="s">
        <v>13</v>
      </c>
      <c r="H23" s="19" t="s">
        <v>14</v>
      </c>
      <c r="I23" s="14"/>
    </row>
    <row r="24" spans="1:12" x14ac:dyDescent="0.25">
      <c r="A24" s="2"/>
      <c r="B24" s="23" t="s">
        <v>15</v>
      </c>
      <c r="C24" s="23"/>
      <c r="D24" s="23"/>
      <c r="E24" s="23"/>
      <c r="F24" s="17">
        <v>100</v>
      </c>
      <c r="G24" s="16">
        <v>330</v>
      </c>
      <c r="H24" s="18">
        <v>20</v>
      </c>
      <c r="I24" s="11">
        <f>F24*G24*H24</f>
        <v>660000</v>
      </c>
      <c r="K24" t="s">
        <v>8</v>
      </c>
      <c r="L24" t="s">
        <v>8</v>
      </c>
    </row>
    <row r="25" spans="1:12" ht="14.45" x14ac:dyDescent="0.3">
      <c r="A25" s="2"/>
      <c r="B25" s="10"/>
      <c r="C25" s="10"/>
      <c r="D25" s="10"/>
      <c r="E25" s="10"/>
      <c r="F25" s="2"/>
      <c r="G25" s="2"/>
      <c r="H25" s="2"/>
      <c r="I25" s="9"/>
    </row>
    <row r="26" spans="1:12" ht="14.45" x14ac:dyDescent="0.3">
      <c r="A26" s="2"/>
      <c r="B26" s="1"/>
      <c r="C26" s="1"/>
      <c r="D26" s="1"/>
      <c r="E26" s="1"/>
      <c r="F26" s="2"/>
      <c r="G26" s="1"/>
      <c r="H26" s="1"/>
      <c r="I26" s="9"/>
    </row>
    <row r="27" spans="1:12" ht="14.45" x14ac:dyDescent="0.3">
      <c r="A27" s="2"/>
      <c r="B27" s="1"/>
      <c r="C27" s="1"/>
      <c r="D27" s="1"/>
      <c r="E27" s="1"/>
      <c r="F27" s="1"/>
      <c r="G27" s="1"/>
      <c r="H27" s="1"/>
      <c r="I27" s="9"/>
    </row>
    <row r="28" spans="1:12" x14ac:dyDescent="0.25">
      <c r="A28" s="2"/>
      <c r="B28" s="24" t="s">
        <v>7</v>
      </c>
      <c r="C28" s="24"/>
      <c r="D28" s="24"/>
      <c r="E28" s="24"/>
      <c r="F28" s="1"/>
      <c r="G28" s="1"/>
      <c r="H28" s="1"/>
      <c r="I28" s="11">
        <f>I24+I19+I14</f>
        <v>2876268.2666666666</v>
      </c>
    </row>
    <row r="29" spans="1:12" ht="14.45" x14ac:dyDescent="0.3">
      <c r="A29" s="1"/>
      <c r="B29" s="1"/>
      <c r="C29" s="1"/>
      <c r="D29" s="1"/>
      <c r="E29" s="1"/>
      <c r="F29" s="1"/>
      <c r="G29" s="1"/>
      <c r="H29" s="1"/>
      <c r="I29" s="9"/>
    </row>
    <row r="30" spans="1:12" ht="14.45" x14ac:dyDescent="0.3">
      <c r="A30" s="1"/>
      <c r="B30" s="1"/>
      <c r="C30" s="1"/>
      <c r="D30" s="1"/>
      <c r="E30" s="1"/>
      <c r="F30" s="1"/>
      <c r="G30" s="1"/>
      <c r="H30" s="1"/>
      <c r="I30" s="9"/>
    </row>
    <row r="31" spans="1:12" ht="14.45" x14ac:dyDescent="0.3">
      <c r="A31" s="1"/>
      <c r="B31" s="1"/>
      <c r="C31" s="22" t="s">
        <v>8</v>
      </c>
      <c r="D31" s="22"/>
      <c r="E31" s="22"/>
      <c r="F31" s="1"/>
      <c r="G31" s="1"/>
      <c r="H31" s="1"/>
      <c r="I31" s="1"/>
    </row>
    <row r="32" spans="1:12" ht="14.45" x14ac:dyDescent="0.3">
      <c r="A32" s="1"/>
      <c r="B32" s="1"/>
      <c r="C32" s="23" t="s">
        <v>8</v>
      </c>
      <c r="D32" s="23"/>
      <c r="E32" s="23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</sheetData>
  <mergeCells count="19">
    <mergeCell ref="B11:E11"/>
    <mergeCell ref="B12:E12"/>
    <mergeCell ref="B13:E13"/>
    <mergeCell ref="A2:I2"/>
    <mergeCell ref="A3:I3"/>
    <mergeCell ref="G4:I4"/>
    <mergeCell ref="B9:D9"/>
    <mergeCell ref="B10:E10"/>
    <mergeCell ref="G14:H14"/>
    <mergeCell ref="C31:E31"/>
    <mergeCell ref="C32:E32"/>
    <mergeCell ref="B28:E28"/>
    <mergeCell ref="B15:E15"/>
    <mergeCell ref="C17:E17"/>
    <mergeCell ref="G19:H19"/>
    <mergeCell ref="B21:E21"/>
    <mergeCell ref="B23:E23"/>
    <mergeCell ref="B18:E18"/>
    <mergeCell ref="B24:E24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dcterms:created xsi:type="dcterms:W3CDTF">2016-09-07T12:14:15Z</dcterms:created>
  <dcterms:modified xsi:type="dcterms:W3CDTF">2025-01-29T08:49:52Z</dcterms:modified>
</cp:coreProperties>
</file>